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userdata$\Natasha\Documents\2020\Sanjamb\"/>
    </mc:Choice>
  </mc:AlternateContent>
  <bookViews>
    <workbookView xWindow="0" yWindow="0" windowWidth="23040" windowHeight="907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22" i="1" l="1"/>
  <c r="J19" i="1"/>
  <c r="J17" i="1"/>
  <c r="J16" i="1"/>
  <c r="J15" i="1"/>
  <c r="J14" i="1"/>
  <c r="J10" i="1"/>
  <c r="J12" i="1"/>
  <c r="J18" i="1"/>
  <c r="J8" i="1"/>
  <c r="J7" i="1"/>
  <c r="I11" i="1"/>
  <c r="I14" i="1"/>
  <c r="I15" i="1"/>
  <c r="I16" i="1"/>
  <c r="I17" i="1"/>
  <c r="I19" i="1"/>
  <c r="I9" i="1"/>
  <c r="F7" i="1"/>
  <c r="J21" i="1" l="1"/>
  <c r="J22" i="1" l="1"/>
  <c r="K8" i="1"/>
  <c r="K7" i="1"/>
  <c r="K11" i="1"/>
  <c r="K14" i="1"/>
  <c r="K10" i="1"/>
  <c r="K19" i="1"/>
  <c r="K15" i="1"/>
  <c r="K16" i="1"/>
  <c r="K9" i="1"/>
  <c r="K17" i="1"/>
  <c r="K12" i="1"/>
  <c r="K18" i="1"/>
  <c r="F8" i="1"/>
  <c r="F21" i="1" s="1"/>
  <c r="F10" i="1"/>
  <c r="F12" i="1"/>
  <c r="F18" i="1"/>
</calcChain>
</file>

<file path=xl/sharedStrings.xml><?xml version="1.0" encoding="utf-8"?>
<sst xmlns="http://schemas.openxmlformats.org/spreadsheetml/2006/main" count="33" uniqueCount="30">
  <si>
    <t>Cost per Person</t>
  </si>
  <si>
    <t>Expenditure</t>
  </si>
  <si>
    <t>Accommodation</t>
  </si>
  <si>
    <t>Catering per head</t>
  </si>
  <si>
    <t>Catering - fixed fee per kitchen</t>
  </si>
  <si>
    <t>Communication</t>
  </si>
  <si>
    <t>Variable</t>
  </si>
  <si>
    <t>Fixed</t>
  </si>
  <si>
    <t>Activities - Costs &amp; Equipment</t>
  </si>
  <si>
    <t>Pre-Event Costs</t>
  </si>
  <si>
    <t>Advertising</t>
  </si>
  <si>
    <t>Insurance</t>
  </si>
  <si>
    <t>National Admin Fee</t>
  </si>
  <si>
    <t>Contingency</t>
  </si>
  <si>
    <t xml:space="preserve"> </t>
  </si>
  <si>
    <t>Total Cost</t>
  </si>
  <si>
    <t>Total</t>
  </si>
  <si>
    <t>Cost per head</t>
  </si>
  <si>
    <t>SANJAMB BUDGET GUIDELINES</t>
  </si>
  <si>
    <t>Sanjamb 2017</t>
  </si>
  <si>
    <t>Sanjamb  2021</t>
  </si>
  <si>
    <t>Estimated people</t>
  </si>
  <si>
    <t>Activities - Live Band/Entertainment</t>
  </si>
  <si>
    <t>Clothing, scarf, badge etc</t>
  </si>
  <si>
    <t>Notes:</t>
  </si>
  <si>
    <t>Sanjamb 2017 budget has been inflated by 20% (The average annual inflation rate for 2018 was 4.5%, 2019 was 4.13%, plus a conservative estimate of 5% for 2020 and 2021, then the actual cost move over the period amounts to 19.97%)</t>
  </si>
  <si>
    <t>The expected cost per participant in 2021 will be between R2700 (low estimate) and R3000 (high estimate)</t>
  </si>
  <si>
    <t>Very little was spent on activities in 2017.  Depending on the planned activities to be provided this amount will need to increase.</t>
  </si>
  <si>
    <t>%</t>
  </si>
  <si>
    <t xml:space="preserve">Registration &amp; Admin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</si>
</sst>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M21" sqref="M21"/>
    </sheetView>
  </sheetViews>
  <sheetFormatPr defaultRowHeight="15" x14ac:dyDescent="0.25"/>
  <cols>
    <col min="1" max="1" width="3.42578125" customWidth="1"/>
    <col min="2" max="2" width="26.28515625" bestFit="1" customWidth="1"/>
    <col min="3" max="3" width="4" hidden="1" customWidth="1"/>
    <col min="4" max="4" width="9" bestFit="1" customWidth="1"/>
    <col min="5" max="5" width="10.140625" bestFit="1" customWidth="1"/>
    <col min="6" max="6" width="11.140625" bestFit="1" customWidth="1"/>
    <col min="7" max="7" width="3.7109375" customWidth="1"/>
    <col min="10" max="10" width="10" bestFit="1" customWidth="1"/>
  </cols>
  <sheetData>
    <row r="1" spans="1:11" x14ac:dyDescent="0.25">
      <c r="A1" s="4" t="s">
        <v>18</v>
      </c>
    </row>
    <row r="2" spans="1:11" x14ac:dyDescent="0.25">
      <c r="D2" t="s">
        <v>19</v>
      </c>
      <c r="H2" t="s">
        <v>20</v>
      </c>
    </row>
    <row r="3" spans="1:11" x14ac:dyDescent="0.25">
      <c r="A3" t="s">
        <v>0</v>
      </c>
      <c r="D3">
        <v>2250</v>
      </c>
      <c r="H3">
        <v>2700</v>
      </c>
    </row>
    <row r="4" spans="1:11" x14ac:dyDescent="0.25">
      <c r="B4" t="s">
        <v>21</v>
      </c>
      <c r="D4">
        <v>500</v>
      </c>
      <c r="H4">
        <v>1500</v>
      </c>
    </row>
    <row r="5" spans="1:11" x14ac:dyDescent="0.25">
      <c r="C5">
        <v>500</v>
      </c>
    </row>
    <row r="6" spans="1:11" x14ac:dyDescent="0.25">
      <c r="A6" t="s">
        <v>1</v>
      </c>
      <c r="D6" s="5" t="s">
        <v>6</v>
      </c>
      <c r="E6" s="5" t="s">
        <v>7</v>
      </c>
      <c r="F6" s="5" t="s">
        <v>15</v>
      </c>
      <c r="H6" s="5" t="s">
        <v>6</v>
      </c>
      <c r="I6" s="5" t="s">
        <v>7</v>
      </c>
      <c r="J6" s="5" t="s">
        <v>15</v>
      </c>
      <c r="K6" s="5" t="s">
        <v>28</v>
      </c>
    </row>
    <row r="7" spans="1:11" x14ac:dyDescent="0.25">
      <c r="B7" t="s">
        <v>2</v>
      </c>
      <c r="D7" s="1">
        <v>560</v>
      </c>
      <c r="E7" s="1"/>
      <c r="F7" s="1">
        <f>D7*$C$5</f>
        <v>280000</v>
      </c>
      <c r="H7" s="1">
        <v>680</v>
      </c>
      <c r="I7" s="1"/>
      <c r="J7" s="1">
        <f>H7*$H$4</f>
        <v>1020000</v>
      </c>
      <c r="K7" s="6">
        <f>J7/$J$21</f>
        <v>0.25183319754092287</v>
      </c>
    </row>
    <row r="8" spans="1:11" x14ac:dyDescent="0.25">
      <c r="B8" t="s">
        <v>3</v>
      </c>
      <c r="D8" s="1">
        <v>800</v>
      </c>
      <c r="E8" s="1"/>
      <c r="F8" s="1">
        <f t="shared" ref="F8:F18" si="0">D8*$C$5</f>
        <v>400000</v>
      </c>
      <c r="H8" s="1">
        <v>1000</v>
      </c>
      <c r="I8" s="1"/>
      <c r="J8" s="1">
        <f>H8*$H$4</f>
        <v>1500000</v>
      </c>
      <c r="K8" s="6">
        <f t="shared" ref="K8:K19" si="1">J8/$J$21</f>
        <v>0.37034293756018072</v>
      </c>
    </row>
    <row r="9" spans="1:11" x14ac:dyDescent="0.25">
      <c r="B9" t="s">
        <v>4</v>
      </c>
      <c r="D9" s="1"/>
      <c r="E9" s="1">
        <v>25000</v>
      </c>
      <c r="F9" s="1">
        <v>25000</v>
      </c>
      <c r="H9" s="1"/>
      <c r="I9" s="1">
        <f>E9*1.2</f>
        <v>30000</v>
      </c>
      <c r="J9" s="1">
        <v>30000</v>
      </c>
      <c r="K9" s="6">
        <f t="shared" si="1"/>
        <v>7.4068587512036146E-3</v>
      </c>
    </row>
    <row r="10" spans="1:11" x14ac:dyDescent="0.25">
      <c r="B10" t="s">
        <v>8</v>
      </c>
      <c r="D10" s="1">
        <v>250</v>
      </c>
      <c r="E10" s="1"/>
      <c r="F10" s="1">
        <f t="shared" si="0"/>
        <v>125000</v>
      </c>
      <c r="H10" s="1">
        <v>500</v>
      </c>
      <c r="I10" s="1"/>
      <c r="J10" s="1">
        <f t="shared" ref="J10:J18" si="2">H10*$H$4</f>
        <v>750000</v>
      </c>
      <c r="K10" s="6">
        <f t="shared" si="1"/>
        <v>0.18517146878009036</v>
      </c>
    </row>
    <row r="11" spans="1:11" x14ac:dyDescent="0.25">
      <c r="B11" t="s">
        <v>22</v>
      </c>
      <c r="D11" s="1"/>
      <c r="E11" s="1">
        <v>35000</v>
      </c>
      <c r="F11" s="1">
        <v>35000</v>
      </c>
      <c r="H11" s="1"/>
      <c r="I11" s="1">
        <f t="shared" ref="I11:I19" si="3">E11*1.2</f>
        <v>42000</v>
      </c>
      <c r="J11" s="1">
        <v>42000</v>
      </c>
      <c r="K11" s="6">
        <f t="shared" si="1"/>
        <v>1.036960225168506E-2</v>
      </c>
    </row>
    <row r="12" spans="1:11" x14ac:dyDescent="0.25">
      <c r="B12" t="s">
        <v>23</v>
      </c>
      <c r="D12" s="1">
        <v>115</v>
      </c>
      <c r="E12" s="1"/>
      <c r="F12" s="1">
        <f t="shared" si="0"/>
        <v>57500</v>
      </c>
      <c r="H12" s="1">
        <v>250</v>
      </c>
      <c r="I12" s="1"/>
      <c r="J12" s="1">
        <f t="shared" si="2"/>
        <v>375000</v>
      </c>
      <c r="K12" s="6">
        <f t="shared" si="1"/>
        <v>9.258573439004518E-2</v>
      </c>
    </row>
    <row r="13" spans="1:11" x14ac:dyDescent="0.25">
      <c r="B13" t="s">
        <v>29</v>
      </c>
      <c r="D13" s="1"/>
      <c r="E13" s="1">
        <v>2500</v>
      </c>
      <c r="F13" s="1">
        <v>2500</v>
      </c>
      <c r="H13" s="1"/>
      <c r="I13" s="1">
        <v>0</v>
      </c>
      <c r="J13" s="1">
        <v>0</v>
      </c>
      <c r="K13" s="6">
        <f t="shared" si="1"/>
        <v>0</v>
      </c>
    </row>
    <row r="14" spans="1:11" x14ac:dyDescent="0.25">
      <c r="B14" t="s">
        <v>5</v>
      </c>
      <c r="D14" s="1"/>
      <c r="E14" s="1">
        <v>5500</v>
      </c>
      <c r="F14" s="1">
        <v>5500</v>
      </c>
      <c r="H14" s="1"/>
      <c r="I14" s="1">
        <f t="shared" si="3"/>
        <v>6600</v>
      </c>
      <c r="J14" s="1">
        <f>I14</f>
        <v>6600</v>
      </c>
      <c r="K14" s="6">
        <f t="shared" si="1"/>
        <v>1.6295089252647951E-3</v>
      </c>
    </row>
    <row r="15" spans="1:11" x14ac:dyDescent="0.25">
      <c r="B15" t="s">
        <v>9</v>
      </c>
      <c r="D15" s="1"/>
      <c r="E15" s="1">
        <v>5000</v>
      </c>
      <c r="F15" s="1">
        <v>5000</v>
      </c>
      <c r="H15" s="1"/>
      <c r="I15" s="1">
        <f t="shared" si="3"/>
        <v>6000</v>
      </c>
      <c r="J15" s="1">
        <f>I15</f>
        <v>6000</v>
      </c>
      <c r="K15" s="6">
        <f t="shared" si="1"/>
        <v>1.4813717502407228E-3</v>
      </c>
    </row>
    <row r="16" spans="1:11" x14ac:dyDescent="0.25">
      <c r="B16" t="s">
        <v>10</v>
      </c>
      <c r="D16" s="1"/>
      <c r="E16" s="1">
        <v>4000</v>
      </c>
      <c r="F16" s="1">
        <v>4000</v>
      </c>
      <c r="H16" s="1"/>
      <c r="I16" s="1">
        <f t="shared" si="3"/>
        <v>4800</v>
      </c>
      <c r="J16" s="1">
        <f>I16</f>
        <v>4800</v>
      </c>
      <c r="K16" s="6">
        <f t="shared" si="1"/>
        <v>1.1850974001925783E-3</v>
      </c>
    </row>
    <row r="17" spans="1:11" x14ac:dyDescent="0.25">
      <c r="B17" t="s">
        <v>11</v>
      </c>
      <c r="D17" s="1"/>
      <c r="E17" s="1">
        <v>37500</v>
      </c>
      <c r="F17" s="1">
        <v>37500</v>
      </c>
      <c r="H17" s="1"/>
      <c r="I17" s="1">
        <f t="shared" si="3"/>
        <v>45000</v>
      </c>
      <c r="J17" s="1">
        <f>I17</f>
        <v>45000</v>
      </c>
      <c r="K17" s="6">
        <f t="shared" si="1"/>
        <v>1.1110288126805421E-2</v>
      </c>
    </row>
    <row r="18" spans="1:11" x14ac:dyDescent="0.25">
      <c r="B18" t="s">
        <v>12</v>
      </c>
      <c r="D18" s="1">
        <v>85</v>
      </c>
      <c r="E18" s="1"/>
      <c r="F18" s="1">
        <f t="shared" si="0"/>
        <v>42500</v>
      </c>
      <c r="H18" s="1">
        <v>135</v>
      </c>
      <c r="I18" s="1"/>
      <c r="J18" s="1">
        <f t="shared" si="2"/>
        <v>202500</v>
      </c>
      <c r="K18" s="6">
        <f t="shared" si="1"/>
        <v>4.9996296570624398E-2</v>
      </c>
    </row>
    <row r="19" spans="1:11" x14ac:dyDescent="0.25">
      <c r="B19" t="s">
        <v>13</v>
      </c>
      <c r="D19" s="1"/>
      <c r="E19" s="1">
        <v>57000</v>
      </c>
      <c r="F19" s="1">
        <v>57000</v>
      </c>
      <c r="H19" s="1"/>
      <c r="I19" s="1">
        <f t="shared" si="3"/>
        <v>68400</v>
      </c>
      <c r="J19" s="1">
        <f>I19</f>
        <v>68400</v>
      </c>
      <c r="K19" s="6">
        <f t="shared" si="1"/>
        <v>1.6887637952744242E-2</v>
      </c>
    </row>
    <row r="20" spans="1:11" x14ac:dyDescent="0.25">
      <c r="H20" s="1"/>
      <c r="I20" s="1"/>
      <c r="J20" s="1"/>
    </row>
    <row r="21" spans="1:11" x14ac:dyDescent="0.25">
      <c r="B21" t="s">
        <v>16</v>
      </c>
      <c r="D21" s="2"/>
      <c r="F21" s="3">
        <f>SUM(F7:F19)</f>
        <v>1076500</v>
      </c>
      <c r="G21" s="3"/>
      <c r="H21" s="3"/>
      <c r="I21" s="3"/>
      <c r="J21" s="3">
        <f t="shared" ref="J21" si="4">SUM(J7:J19)</f>
        <v>4050300</v>
      </c>
    </row>
    <row r="22" spans="1:11" x14ac:dyDescent="0.25">
      <c r="B22" t="s">
        <v>17</v>
      </c>
      <c r="F22" s="3">
        <f>F21/500</f>
        <v>2153</v>
      </c>
      <c r="H22" s="1"/>
      <c r="I22" s="1"/>
      <c r="J22" s="1">
        <f>J21/H4</f>
        <v>2700.2</v>
      </c>
    </row>
    <row r="25" spans="1:11" x14ac:dyDescent="0.25">
      <c r="A25" s="4" t="s">
        <v>24</v>
      </c>
      <c r="G25" t="s">
        <v>14</v>
      </c>
    </row>
    <row r="26" spans="1:11" x14ac:dyDescent="0.25">
      <c r="A26">
        <v>1</v>
      </c>
      <c r="B26" t="s">
        <v>25</v>
      </c>
    </row>
    <row r="27" spans="1:11" x14ac:dyDescent="0.25">
      <c r="A27">
        <v>2</v>
      </c>
      <c r="B27" t="s">
        <v>26</v>
      </c>
    </row>
    <row r="28" spans="1:11" x14ac:dyDescent="0.25">
      <c r="A28">
        <v>3</v>
      </c>
      <c r="B28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Pienaar</dc:creator>
  <cp:lastModifiedBy>Natasha Kayle</cp:lastModifiedBy>
  <dcterms:created xsi:type="dcterms:W3CDTF">2019-08-11T16:25:17Z</dcterms:created>
  <dcterms:modified xsi:type="dcterms:W3CDTF">2020-02-07T09:44:57Z</dcterms:modified>
</cp:coreProperties>
</file>